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ample" state="visible" r:id="rId4"/>
    <sheet sheetId="2" name="Your network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<sst xmlns="http://schemas.openxmlformats.org/spreadsheetml/2006/main" count="69" uniqueCount="50">
  <si>
    <t>Project Controls NextGen · Critical Path Method worksheet (weeks, finish-to-start)</t>
  </si>
  <si>
    <t>Power Infrastructure Upgrade. Fictional training data. Not a real project, utility or company.</t>
  </si>
  <si>
    <t>ID</t>
  </si>
  <si>
    <t>Activity</t>
  </si>
  <si>
    <t>Duration</t>
  </si>
  <si>
    <t>Predecessors</t>
  </si>
  <si>
    <t>ES</t>
  </si>
  <si>
    <t>EF</t>
  </si>
  <si>
    <t>LS</t>
  </si>
  <si>
    <t>LF</t>
  </si>
  <si>
    <t>TF</t>
  </si>
  <si>
    <t>FF</t>
  </si>
  <si>
    <t>Critical?</t>
  </si>
  <si>
    <t>A</t>
  </si>
  <si>
    <t>Kickoff and permits</t>
  </si>
  <si>
    <t/>
  </si>
  <si>
    <t>B</t>
  </si>
  <si>
    <t>Detailed engineering</t>
  </si>
  <si>
    <t>C</t>
  </si>
  <si>
    <t>Procure power transformers (long lead)</t>
  </si>
  <si>
    <t>D</t>
  </si>
  <si>
    <t>Site preparation and civil</t>
  </si>
  <si>
    <t>E</t>
  </si>
  <si>
    <t>Substation foundations</t>
  </si>
  <si>
    <t>G</t>
  </si>
  <si>
    <t>Procure switchgear</t>
  </si>
  <si>
    <t>F</t>
  </si>
  <si>
    <t>Steel and switchgear install</t>
  </si>
  <si>
    <t>E, G</t>
  </si>
  <si>
    <t>H</t>
  </si>
  <si>
    <t>Transformer installation</t>
  </si>
  <si>
    <t>C, F</t>
  </si>
  <si>
    <t>I</t>
  </si>
  <si>
    <t>Transmission line upgrade</t>
  </si>
  <si>
    <t>J</t>
  </si>
  <si>
    <t>Line tie-in</t>
  </si>
  <si>
    <t>I, H</t>
  </si>
  <si>
    <t>K</t>
  </si>
  <si>
    <t>Testing and commissioning</t>
  </si>
  <si>
    <t>L</t>
  </si>
  <si>
    <t>Energization and handover</t>
  </si>
  <si>
    <t>Project finish (latest EF)</t>
  </si>
  <si>
    <t>Project Controls NextGen · CPM worksheet</t>
  </si>
  <si>
    <t>Enter activities, durations and predecessors. Type ES and LF yourself using the rules on 'How to use'; the other columns calculate.</t>
  </si>
  <si>
    <t>Critical Path Method worksheet</t>
  </si>
  <si>
    <t>Forward pass (top to bottom): ES = the latest EF of all predecessors (0 for start activities). EF = ES + duration.</t>
  </si>
  <si>
    <t>Project finish = the latest EF in the network.</t>
  </si>
  <si>
    <t>Backward pass (bottom to top): LF = the earliest LS of all successors (the project finish for end activities). LS = LF − duration.</t>
  </si>
  <si>
    <t>Total float (TF) = LS − ES. Free float (FF) = earliest ES of successors − EF. Activities with TF = 0 are on the critical path.</t>
  </si>
  <si>
    <t>The Example sheet solves the fictional Power Infrastructure Upgrade network from the simulator: 104 weeks, critical path A-B-C-H-J-K-L.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</si>
</sst>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92400E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FormatPr defaultRowHeight="15" outlineLevelRow="0" outlineLevelCol="0" x14ac:dyDescent="55"/>
  <cols>
    <col min="1" max="1" width="8" customWidth="1"/>
    <col min="2" max="2" width="38" customWidth="1"/>
    <col min="3" max="3" width="10" customWidth="1"/>
    <col min="4" max="4" width="14" customWidth="1"/>
    <col min="5" max="10" width="8" customWidth="1"/>
    <col min="11" max="11" width="10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5">
      <c r="A5" t="s">
        <v>13</v>
      </c>
      <c r="B5" t="s">
        <v>14</v>
      </c>
      <c r="C5" s="4">
        <v>8</v>
      </c>
      <c r="D5" t="s">
        <v>15</v>
      </c>
      <c r="E5">
        <f>0</f>
        <v>0</v>
      </c>
      <c r="F5">
        <f>E5+C5</f>
        <v>8</v>
      </c>
      <c r="G5">
        <f>H5-C5</f>
        <v>0</v>
      </c>
      <c r="H5">
        <f>MIN(G6,G8)</f>
        <v>8</v>
      </c>
      <c r="I5">
        <f>G5-E5</f>
        <v>0</v>
      </c>
      <c r="J5">
        <f>MIN(E6,E8)-F5</f>
        <v>0</v>
      </c>
      <c r="K5" t="str">
        <f>IF(I5=0,"Yes","")</f>
        <v>Yes</v>
      </c>
    </row>
    <row r="6" spans="1:11" x14ac:dyDescent="0.25">
      <c r="A6" t="s">
        <v>16</v>
      </c>
      <c r="B6" t="s">
        <v>17</v>
      </c>
      <c r="C6" s="4">
        <v>20</v>
      </c>
      <c r="D6" t="s">
        <v>13</v>
      </c>
      <c r="E6">
        <f>MAX(F5)</f>
        <v>8</v>
      </c>
      <c r="F6">
        <f>E6+C6</f>
        <v>28</v>
      </c>
      <c r="G6">
        <f>H6-C6</f>
        <v>8</v>
      </c>
      <c r="H6">
        <f>MIN(G7,G10,G13)</f>
        <v>28</v>
      </c>
      <c r="I6">
        <f>G6-E6</f>
        <v>0</v>
      </c>
      <c r="J6">
        <f>MIN(E7,E10,E13)-F6</f>
        <v>0</v>
      </c>
      <c r="K6" t="str">
        <f>IF(I6=0,"Yes","")</f>
        <v>Yes</v>
      </c>
    </row>
    <row r="7" spans="1:11" x14ac:dyDescent="0.25">
      <c r="A7" t="s">
        <v>18</v>
      </c>
      <c r="B7" t="s">
        <v>19</v>
      </c>
      <c r="C7" s="4">
        <v>52</v>
      </c>
      <c r="D7" t="s">
        <v>16</v>
      </c>
      <c r="E7">
        <f>MAX(F6)</f>
        <v>28</v>
      </c>
      <c r="F7">
        <f>E7+C7</f>
        <v>80</v>
      </c>
      <c r="G7">
        <f>H7-C7</f>
        <v>28</v>
      </c>
      <c r="H7">
        <f>MIN(G12)</f>
        <v>80</v>
      </c>
      <c r="I7">
        <f>G7-E7</f>
        <v>0</v>
      </c>
      <c r="J7">
        <f>MIN(E12)-F7</f>
        <v>0</v>
      </c>
      <c r="K7" t="str">
        <f>IF(I7=0,"Yes","")</f>
        <v>Yes</v>
      </c>
    </row>
    <row r="8" spans="1:11" x14ac:dyDescent="0.25">
      <c r="A8" t="s">
        <v>20</v>
      </c>
      <c r="B8" t="s">
        <v>21</v>
      </c>
      <c r="C8" s="4">
        <v>16</v>
      </c>
      <c r="D8" t="s">
        <v>13</v>
      </c>
      <c r="E8">
        <f>MAX(F5)</f>
        <v>8</v>
      </c>
      <c r="F8">
        <f>E8+C8</f>
        <v>24</v>
      </c>
      <c r="G8">
        <f>H8-C8</f>
        <v>36</v>
      </c>
      <c r="H8">
        <f>MIN(G9)</f>
        <v>52</v>
      </c>
      <c r="I8">
        <f>G8-E8</f>
        <v>28</v>
      </c>
      <c r="J8">
        <f>MIN(E9)-F8</f>
        <v>0</v>
      </c>
      <c r="K8" t="str">
        <f>IF(I8=0,"Yes","")</f>
        <v/>
      </c>
    </row>
    <row r="9" spans="1:11" x14ac:dyDescent="0.25">
      <c r="A9" t="s">
        <v>22</v>
      </c>
      <c r="B9" t="s">
        <v>23</v>
      </c>
      <c r="C9" s="4">
        <v>12</v>
      </c>
      <c r="D9" t="s">
        <v>20</v>
      </c>
      <c r="E9">
        <f>MAX(F8)</f>
        <v>24</v>
      </c>
      <c r="F9">
        <f>E9+C9</f>
        <v>36</v>
      </c>
      <c r="G9">
        <f>H9-C9</f>
        <v>52</v>
      </c>
      <c r="H9">
        <f>MIN(G11)</f>
        <v>64</v>
      </c>
      <c r="I9">
        <f>G9-E9</f>
        <v>28</v>
      </c>
      <c r="J9">
        <f>MIN(E11)-F9</f>
        <v>22</v>
      </c>
      <c r="K9" t="str">
        <f>IF(I9=0,"Yes","")</f>
        <v/>
      </c>
    </row>
    <row r="10" spans="1:11" x14ac:dyDescent="0.25">
      <c r="A10" t="s">
        <v>24</v>
      </c>
      <c r="B10" t="s">
        <v>25</v>
      </c>
      <c r="C10" s="4">
        <v>30</v>
      </c>
      <c r="D10" t="s">
        <v>16</v>
      </c>
      <c r="E10">
        <f>MAX(F6)</f>
        <v>28</v>
      </c>
      <c r="F10">
        <f>E10+C10</f>
        <v>58</v>
      </c>
      <c r="G10">
        <f>H10-C10</f>
        <v>34</v>
      </c>
      <c r="H10">
        <f>MIN(G11)</f>
        <v>64</v>
      </c>
      <c r="I10">
        <f>G10-E10</f>
        <v>6</v>
      </c>
      <c r="J10">
        <f>MIN(E11)-F10</f>
        <v>0</v>
      </c>
      <c r="K10" t="str">
        <f>IF(I10=0,"Yes","")</f>
        <v/>
      </c>
    </row>
    <row r="11" spans="1:11" x14ac:dyDescent="0.25">
      <c r="A11" t="s">
        <v>26</v>
      </c>
      <c r="B11" t="s">
        <v>27</v>
      </c>
      <c r="C11" s="4">
        <v>16</v>
      </c>
      <c r="D11" t="s">
        <v>28</v>
      </c>
      <c r="E11">
        <f>MAX(F9,F10)</f>
        <v>58</v>
      </c>
      <c r="F11">
        <f>E11+C11</f>
        <v>74</v>
      </c>
      <c r="G11">
        <f>H11-C11</f>
        <v>64</v>
      </c>
      <c r="H11">
        <f>MIN(G12)</f>
        <v>80</v>
      </c>
      <c r="I11">
        <f>G11-E11</f>
        <v>6</v>
      </c>
      <c r="J11">
        <f>MIN(E12)-F11</f>
        <v>6</v>
      </c>
      <c r="K11" t="str">
        <f>IF(I11=0,"Yes","")</f>
        <v/>
      </c>
    </row>
    <row r="12" spans="1:11" x14ac:dyDescent="0.25">
      <c r="A12" t="s">
        <v>29</v>
      </c>
      <c r="B12" t="s">
        <v>30</v>
      </c>
      <c r="C12" s="4">
        <v>8</v>
      </c>
      <c r="D12" t="s">
        <v>31</v>
      </c>
      <c r="E12">
        <f>MAX(F7,F11)</f>
        <v>80</v>
      </c>
      <c r="F12">
        <f>E12+C12</f>
        <v>88</v>
      </c>
      <c r="G12">
        <f>H12-C12</f>
        <v>80</v>
      </c>
      <c r="H12">
        <f>MIN(G14)</f>
        <v>88</v>
      </c>
      <c r="I12">
        <f>G12-E12</f>
        <v>0</v>
      </c>
      <c r="J12">
        <f>MIN(E14)-F12</f>
        <v>0</v>
      </c>
      <c r="K12" t="str">
        <f>IF(I12=0,"Yes","")</f>
        <v>Yes</v>
      </c>
    </row>
    <row r="13" spans="1:11" x14ac:dyDescent="0.25">
      <c r="A13" t="s">
        <v>32</v>
      </c>
      <c r="B13" t="s">
        <v>33</v>
      </c>
      <c r="C13" s="4">
        <v>40</v>
      </c>
      <c r="D13" t="s">
        <v>16</v>
      </c>
      <c r="E13">
        <f>MAX(F6)</f>
        <v>28</v>
      </c>
      <c r="F13">
        <f>E13+C13</f>
        <v>68</v>
      </c>
      <c r="G13">
        <f>H13-C13</f>
        <v>48</v>
      </c>
      <c r="H13">
        <f>MIN(G14)</f>
        <v>88</v>
      </c>
      <c r="I13">
        <f>G13-E13</f>
        <v>20</v>
      </c>
      <c r="J13">
        <f>MIN(E14)-F13</f>
        <v>20</v>
      </c>
      <c r="K13" t="str">
        <f>IF(I13=0,"Yes","")</f>
        <v/>
      </c>
    </row>
    <row r="14" spans="1:11" x14ac:dyDescent="0.25">
      <c r="A14" t="s">
        <v>34</v>
      </c>
      <c r="B14" t="s">
        <v>35</v>
      </c>
      <c r="C14" s="4">
        <v>4</v>
      </c>
      <c r="D14" t="s">
        <v>36</v>
      </c>
      <c r="E14">
        <f>MAX(F13,F12)</f>
        <v>88</v>
      </c>
      <c r="F14">
        <f>E14+C14</f>
        <v>92</v>
      </c>
      <c r="G14">
        <f>H14-C14</f>
        <v>88</v>
      </c>
      <c r="H14">
        <f>MIN(G15)</f>
        <v>92</v>
      </c>
      <c r="I14">
        <f>G14-E14</f>
        <v>0</v>
      </c>
      <c r="J14">
        <f>MIN(E15)-F14</f>
        <v>0</v>
      </c>
      <c r="K14" t="str">
        <f>IF(I14=0,"Yes","")</f>
        <v>Yes</v>
      </c>
    </row>
    <row r="15" spans="1:11" x14ac:dyDescent="0.25">
      <c r="A15" t="s">
        <v>37</v>
      </c>
      <c r="B15" t="s">
        <v>38</v>
      </c>
      <c r="C15" s="4">
        <v>10</v>
      </c>
      <c r="D15" t="s">
        <v>34</v>
      </c>
      <c r="E15">
        <f>MAX(F14)</f>
        <v>92</v>
      </c>
      <c r="F15">
        <f>E15+C15</f>
        <v>102</v>
      </c>
      <c r="G15">
        <f>H15-C15</f>
        <v>92</v>
      </c>
      <c r="H15">
        <f>MIN(G16)</f>
        <v>102</v>
      </c>
      <c r="I15">
        <f>G15-E15</f>
        <v>0</v>
      </c>
      <c r="J15">
        <f>MIN(E16)-F15</f>
        <v>0</v>
      </c>
      <c r="K15" t="str">
        <f>IF(I15=0,"Yes","")</f>
        <v>Yes</v>
      </c>
    </row>
    <row r="16" spans="1:11" x14ac:dyDescent="0.25">
      <c r="A16" t="s">
        <v>39</v>
      </c>
      <c r="B16" t="s">
        <v>40</v>
      </c>
      <c r="C16" s="4">
        <v>2</v>
      </c>
      <c r="D16" t="s">
        <v>37</v>
      </c>
      <c r="E16">
        <f>MAX(F15)</f>
        <v>102</v>
      </c>
      <c r="F16">
        <f>E16+C16</f>
        <v>104</v>
      </c>
      <c r="G16">
        <f>H16-C16</f>
        <v>102</v>
      </c>
      <c r="H16">
        <f>$F$18</f>
        <v>104</v>
      </c>
      <c r="I16">
        <f>G16-E16</f>
        <v>0</v>
      </c>
      <c r="J16">
        <f>$F$18-F16</f>
        <v>0</v>
      </c>
      <c r="K16" t="str">
        <f>IF(I16=0,"Yes","")</f>
        <v>Yes</v>
      </c>
    </row>
    <row r="18" spans="2:6" s="5" customFormat="1" x14ac:dyDescent="0.25">
      <c r="B18" s="5" t="s">
        <v>41</v>
      </c>
      <c r="F18" s="5">
        <f>MAX(F5:F16)</f>
        <v>104</v>
      </c>
    </row>
  </sheetData>
  <mergeCells count="2">
    <mergeCell ref="A1:K1"/>
    <mergeCell ref="A2:K2"/>
  </mergeCells>
  <conditionalFormatting sqref="A5:K16">
    <cfRule type="expression" dxfId="0" priority="1">
      <formula>$I5=0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FormatPr defaultRowHeight="15" outlineLevelRow="0" outlineLevelCol="0" x14ac:dyDescent="55"/>
  <cols>
    <col min="1" max="1" width="8" customWidth="1"/>
    <col min="2" max="2" width="38" customWidth="1"/>
    <col min="3" max="3" width="10" customWidth="1"/>
    <col min="4" max="4" width="14" customWidth="1"/>
    <col min="5" max="10" width="8" customWidth="1"/>
    <col min="11" max="11" width="10" customWidth="1"/>
  </cols>
  <sheetData>
    <row r="1" spans="1:11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3:11" x14ac:dyDescent="0.25">
      <c r="C5" s="4"/>
      <c r="E5" s="4"/>
      <c r="F5">
        <f>IF(E5="","",E5+C5)</f>
      </c>
      <c r="G5">
        <f>IF(H5="","",H5-C5)</f>
      </c>
      <c r="H5" s="4"/>
      <c r="I5">
        <f>IF(OR(E5="",H5=""),"",G5-E5)</f>
      </c>
      <c r="K5">
        <f>IF(I5=0,"Yes","")</f>
      </c>
    </row>
    <row r="6" spans="3:11" x14ac:dyDescent="0.25">
      <c r="C6" s="4"/>
      <c r="E6" s="4"/>
      <c r="F6">
        <f>IF(E6="","",E6+C6)</f>
      </c>
      <c r="G6">
        <f>IF(H6="","",H6-C6)</f>
      </c>
      <c r="H6" s="4"/>
      <c r="I6">
        <f>IF(OR(E6="",H6=""),"",G6-E6)</f>
      </c>
      <c r="K6">
        <f>IF(I6=0,"Yes","")</f>
      </c>
    </row>
    <row r="7" spans="3:11" x14ac:dyDescent="0.25">
      <c r="C7" s="4"/>
      <c r="E7" s="4"/>
      <c r="F7">
        <f>IF(E7="","",E7+C7)</f>
      </c>
      <c r="G7">
        <f>IF(H7="","",H7-C7)</f>
      </c>
      <c r="H7" s="4"/>
      <c r="I7">
        <f>IF(OR(E7="",H7=""),"",G7-E7)</f>
      </c>
      <c r="K7">
        <f>IF(I7=0,"Yes","")</f>
      </c>
    </row>
    <row r="8" spans="3:11" x14ac:dyDescent="0.25">
      <c r="C8" s="4"/>
      <c r="E8" s="4"/>
      <c r="F8">
        <f>IF(E8="","",E8+C8)</f>
      </c>
      <c r="G8">
        <f>IF(H8="","",H8-C8)</f>
      </c>
      <c r="H8" s="4"/>
      <c r="I8">
        <f>IF(OR(E8="",H8=""),"",G8-E8)</f>
      </c>
      <c r="K8">
        <f>IF(I8=0,"Yes","")</f>
      </c>
    </row>
    <row r="9" spans="3:11" x14ac:dyDescent="0.25">
      <c r="C9" s="4"/>
      <c r="E9" s="4"/>
      <c r="F9">
        <f>IF(E9="","",E9+C9)</f>
      </c>
      <c r="G9">
        <f>IF(H9="","",H9-C9)</f>
      </c>
      <c r="H9" s="4"/>
      <c r="I9">
        <f>IF(OR(E9="",H9=""),"",G9-E9)</f>
      </c>
      <c r="K9">
        <f>IF(I9=0,"Yes","")</f>
      </c>
    </row>
    <row r="10" spans="3:11" x14ac:dyDescent="0.25">
      <c r="C10" s="4"/>
      <c r="E10" s="4"/>
      <c r="F10">
        <f>IF(E10="","",E10+C10)</f>
      </c>
      <c r="G10">
        <f>IF(H10="","",H10-C10)</f>
      </c>
      <c r="H10" s="4"/>
      <c r="I10">
        <f>IF(OR(E10="",H10=""),"",G10-E10)</f>
      </c>
      <c r="K10">
        <f>IF(I10=0,"Yes","")</f>
      </c>
    </row>
    <row r="11" spans="3:11" x14ac:dyDescent="0.25">
      <c r="C11" s="4"/>
      <c r="E11" s="4"/>
      <c r="F11">
        <f>IF(E11="","",E11+C11)</f>
      </c>
      <c r="G11">
        <f>IF(H11="","",H11-C11)</f>
      </c>
      <c r="H11" s="4"/>
      <c r="I11">
        <f>IF(OR(E11="",H11=""),"",G11-E11)</f>
      </c>
      <c r="K11">
        <f>IF(I11=0,"Yes","")</f>
      </c>
    </row>
    <row r="12" spans="3:11" x14ac:dyDescent="0.25">
      <c r="C12" s="4"/>
      <c r="E12" s="4"/>
      <c r="F12">
        <f>IF(E12="","",E12+C12)</f>
      </c>
      <c r="G12">
        <f>IF(H12="","",H12-C12)</f>
      </c>
      <c r="H12" s="4"/>
      <c r="I12">
        <f>IF(OR(E12="",H12=""),"",G12-E12)</f>
      </c>
      <c r="K12">
        <f>IF(I12=0,"Yes","")</f>
      </c>
    </row>
    <row r="13" spans="3:11" x14ac:dyDescent="0.25">
      <c r="C13" s="4"/>
      <c r="E13" s="4"/>
      <c r="F13">
        <f>IF(E13="","",E13+C13)</f>
      </c>
      <c r="G13">
        <f>IF(H13="","",H13-C13)</f>
      </c>
      <c r="H13" s="4"/>
      <c r="I13">
        <f>IF(OR(E13="",H13=""),"",G13-E13)</f>
      </c>
      <c r="K13">
        <f>IF(I13=0,"Yes","")</f>
      </c>
    </row>
    <row r="14" spans="3:11" x14ac:dyDescent="0.25">
      <c r="C14" s="4"/>
      <c r="E14" s="4"/>
      <c r="F14">
        <f>IF(E14="","",E14+C14)</f>
      </c>
      <c r="G14">
        <f>IF(H14="","",H14-C14)</f>
      </c>
      <c r="H14" s="4"/>
      <c r="I14">
        <f>IF(OR(E14="",H14=""),"",G14-E14)</f>
      </c>
      <c r="K14">
        <f>IF(I14=0,"Yes","")</f>
      </c>
    </row>
    <row r="15" spans="3:11" x14ac:dyDescent="0.25">
      <c r="C15" s="4"/>
      <c r="E15" s="4"/>
      <c r="F15">
        <f>IF(E15="","",E15+C15)</f>
      </c>
      <c r="G15">
        <f>IF(H15="","",H15-C15)</f>
      </c>
      <c r="H15" s="4"/>
      <c r="I15">
        <f>IF(OR(E15="",H15=""),"",G15-E15)</f>
      </c>
      <c r="K15">
        <f>IF(I15=0,"Yes","")</f>
      </c>
    </row>
    <row r="16" spans="3:11" x14ac:dyDescent="0.25">
      <c r="C16" s="4"/>
      <c r="E16" s="4"/>
      <c r="F16">
        <f>IF(E16="","",E16+C16)</f>
      </c>
      <c r="G16">
        <f>IF(H16="","",H16-C16)</f>
      </c>
      <c r="H16" s="4"/>
      <c r="I16">
        <f>IF(OR(E16="",H16=""),"",G16-E16)</f>
      </c>
      <c r="K16">
        <f>IF(I16=0,"Yes","")</f>
      </c>
    </row>
    <row r="17" spans="3:11" x14ac:dyDescent="0.25">
      <c r="C17" s="4"/>
      <c r="E17" s="4"/>
      <c r="F17">
        <f>IF(E17="","",E17+C17)</f>
      </c>
      <c r="G17">
        <f>IF(H17="","",H17-C17)</f>
      </c>
      <c r="H17" s="4"/>
      <c r="I17">
        <f>IF(OR(E17="",H17=""),"",G17-E17)</f>
      </c>
      <c r="K17">
        <f>IF(I17=0,"Yes","")</f>
      </c>
    </row>
    <row r="18" spans="3:11" x14ac:dyDescent="0.25">
      <c r="C18" s="4"/>
      <c r="E18" s="4"/>
      <c r="F18">
        <f>IF(E18="","",E18+C18)</f>
      </c>
      <c r="G18">
        <f>IF(H18="","",H18-C18)</f>
      </c>
      <c r="H18" s="4"/>
      <c r="I18">
        <f>IF(OR(E18="",H18=""),"",G18-E18)</f>
      </c>
      <c r="K18">
        <f>IF(I18=0,"Yes","")</f>
      </c>
    </row>
    <row r="19" spans="3:11" x14ac:dyDescent="0.25">
      <c r="C19" s="4"/>
      <c r="E19" s="4"/>
      <c r="F19">
        <f>IF(E19="","",E19+C19)</f>
      </c>
      <c r="G19">
        <f>IF(H19="","",H19-C19)</f>
      </c>
      <c r="H19" s="4"/>
      <c r="I19">
        <f>IF(OR(E19="",H19=""),"",G19-E19)</f>
      </c>
      <c r="K19">
        <f>IF(I19=0,"Yes","")</f>
      </c>
    </row>
    <row r="20" spans="3:11" x14ac:dyDescent="0.25">
      <c r="C20" s="4"/>
      <c r="E20" s="4"/>
      <c r="F20">
        <f>IF(E20="","",E20+C20)</f>
      </c>
      <c r="G20">
        <f>IF(H20="","",H20-C20)</f>
      </c>
      <c r="H20" s="4"/>
      <c r="I20">
        <f>IF(OR(E20="",H20=""),"",G20-E20)</f>
      </c>
      <c r="K20">
        <f>IF(I20=0,"Yes","")</f>
      </c>
    </row>
    <row r="21" spans="3:11" x14ac:dyDescent="0.25">
      <c r="C21" s="4"/>
      <c r="E21" s="4"/>
      <c r="F21">
        <f>IF(E21="","",E21+C21)</f>
      </c>
      <c r="G21">
        <f>IF(H21="","",H21-C21)</f>
      </c>
      <c r="H21" s="4"/>
      <c r="I21">
        <f>IF(OR(E21="",H21=""),"",G21-E21)</f>
      </c>
      <c r="K21">
        <f>IF(I21=0,"Yes","")</f>
      </c>
    </row>
    <row r="22" spans="3:11" x14ac:dyDescent="0.25">
      <c r="C22" s="4"/>
      <c r="E22" s="4"/>
      <c r="F22">
        <f>IF(E22="","",E22+C22)</f>
      </c>
      <c r="G22">
        <f>IF(H22="","",H22-C22)</f>
      </c>
      <c r="H22" s="4"/>
      <c r="I22">
        <f>IF(OR(E22="",H22=""),"",G22-E22)</f>
      </c>
      <c r="K22">
        <f>IF(I22=0,"Yes","")</f>
      </c>
    </row>
    <row r="23" spans="3:11" x14ac:dyDescent="0.25">
      <c r="C23" s="4"/>
      <c r="E23" s="4"/>
      <c r="F23">
        <f>IF(E23="","",E23+C23)</f>
      </c>
      <c r="G23">
        <f>IF(H23="","",H23-C23)</f>
      </c>
      <c r="H23" s="4"/>
      <c r="I23">
        <f>IF(OR(E23="",H23=""),"",G23-E23)</f>
      </c>
      <c r="K23">
        <f>IF(I23=0,"Yes","")</f>
      </c>
    </row>
    <row r="24" spans="3:11" x14ac:dyDescent="0.25">
      <c r="C24" s="4"/>
      <c r="E24" s="4"/>
      <c r="F24">
        <f>IF(E24="","",E24+C24)</f>
      </c>
      <c r="G24">
        <f>IF(H24="","",H24-C24)</f>
      </c>
      <c r="H24" s="4"/>
      <c r="I24">
        <f>IF(OR(E24="",H24=""),"",G24-E24)</f>
      </c>
      <c r="K24">
        <f>IF(I24=0,"Yes","")</f>
      </c>
    </row>
    <row r="25" spans="3:11" x14ac:dyDescent="0.25">
      <c r="C25" s="4"/>
      <c r="E25" s="4"/>
      <c r="F25">
        <f>IF(E25="","",E25+C25)</f>
      </c>
      <c r="G25">
        <f>IF(H25="","",H25-C25)</f>
      </c>
      <c r="H25" s="4"/>
      <c r="I25">
        <f>IF(OR(E25="",H25=""),"",G25-E25)</f>
      </c>
      <c r="K25">
        <f>IF(I25=0,"Yes","")</f>
      </c>
    </row>
    <row r="26" spans="3:11" x14ac:dyDescent="0.25">
      <c r="C26" s="4"/>
      <c r="E26" s="4"/>
      <c r="F26">
        <f>IF(E26="","",E26+C26)</f>
      </c>
      <c r="G26">
        <f>IF(H26="","",H26-C26)</f>
      </c>
      <c r="H26" s="4"/>
      <c r="I26">
        <f>IF(OR(E26="",H26=""),"",G26-E26)</f>
      </c>
      <c r="K26">
        <f>IF(I26=0,"Yes","")</f>
      </c>
    </row>
    <row r="27" spans="3:11" x14ac:dyDescent="0.25">
      <c r="C27" s="4"/>
      <c r="E27" s="4"/>
      <c r="F27">
        <f>IF(E27="","",E27+C27)</f>
      </c>
      <c r="G27">
        <f>IF(H27="","",H27-C27)</f>
      </c>
      <c r="H27" s="4"/>
      <c r="I27">
        <f>IF(OR(E27="",H27=""),"",G27-E27)</f>
      </c>
      <c r="K27">
        <f>IF(I27=0,"Yes","")</f>
      </c>
    </row>
    <row r="28" spans="3:11" x14ac:dyDescent="0.25">
      <c r="C28" s="4"/>
      <c r="E28" s="4"/>
      <c r="F28">
        <f>IF(E28="","",E28+C28)</f>
      </c>
      <c r="G28">
        <f>IF(H28="","",H28-C28)</f>
      </c>
      <c r="H28" s="4"/>
      <c r="I28">
        <f>IF(OR(E28="",H28=""),"",G28-E28)</f>
      </c>
      <c r="K28">
        <f>IF(I28=0,"Yes","")</f>
      </c>
    </row>
    <row r="29" spans="3:11" x14ac:dyDescent="0.25">
      <c r="C29" s="4"/>
      <c r="E29" s="4"/>
      <c r="F29">
        <f>IF(E29="","",E29+C29)</f>
      </c>
      <c r="G29">
        <f>IF(H29="","",H29-C29)</f>
      </c>
      <c r="H29" s="4"/>
      <c r="I29">
        <f>IF(OR(E29="",H29=""),"",G29-E29)</f>
      </c>
      <c r="K29">
        <f>IF(I29=0,"Yes","")</f>
      </c>
    </row>
    <row r="30" spans="3:11" x14ac:dyDescent="0.25">
      <c r="C30" s="4"/>
      <c r="E30" s="4"/>
      <c r="F30">
        <f>IF(E30="","",E30+C30)</f>
      </c>
      <c r="G30">
        <f>IF(H30="","",H30-C30)</f>
      </c>
      <c r="H30" s="4"/>
      <c r="I30">
        <f>IF(OR(E30="",H30=""),"",G30-E30)</f>
      </c>
      <c r="K30">
        <f>IF(I30=0,"Yes","")</f>
      </c>
    </row>
    <row r="31" spans="3:11" x14ac:dyDescent="0.25">
      <c r="C31" s="4"/>
      <c r="E31" s="4"/>
      <c r="F31">
        <f>IF(E31="","",E31+C31)</f>
      </c>
      <c r="G31">
        <f>IF(H31="","",H31-C31)</f>
      </c>
      <c r="H31" s="4"/>
      <c r="I31">
        <f>IF(OR(E31="",H31=""),"",G31-E31)</f>
      </c>
      <c r="K31">
        <f>IF(I31=0,"Yes","")</f>
      </c>
    </row>
    <row r="32" spans="3:11" x14ac:dyDescent="0.25">
      <c r="C32" s="4"/>
      <c r="E32" s="4"/>
      <c r="F32">
        <f>IF(E32="","",E32+C32)</f>
      </c>
      <c r="G32">
        <f>IF(H32="","",H32-C32)</f>
      </c>
      <c r="H32" s="4"/>
      <c r="I32">
        <f>IF(OR(E32="",H32=""),"",G32-E32)</f>
      </c>
      <c r="K32">
        <f>IF(I32=0,"Yes","")</f>
      </c>
    </row>
    <row r="33" spans="3:11" x14ac:dyDescent="0.25">
      <c r="C33" s="4"/>
      <c r="E33" s="4"/>
      <c r="F33">
        <f>IF(E33="","",E33+C33)</f>
      </c>
      <c r="G33">
        <f>IF(H33="","",H33-C33)</f>
      </c>
      <c r="H33" s="4"/>
      <c r="I33">
        <f>IF(OR(E33="",H33=""),"",G33-E33)</f>
      </c>
      <c r="K33">
        <f>IF(I33=0,"Yes","")</f>
      </c>
    </row>
    <row r="34" spans="3:11" x14ac:dyDescent="0.25">
      <c r="C34" s="4"/>
      <c r="E34" s="4"/>
      <c r="F34">
        <f>IF(E34="","",E34+C34)</f>
      </c>
      <c r="G34">
        <f>IF(H34="","",H34-C34)</f>
      </c>
      <c r="H34" s="4"/>
      <c r="I34">
        <f>IF(OR(E34="",H34=""),"",G34-E34)</f>
      </c>
      <c r="K34">
        <f>IF(I34=0,"Yes","")</f>
      </c>
    </row>
  </sheetData>
  <mergeCells count="2">
    <mergeCell ref="A1:K1"/>
    <mergeCell ref="A2:K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s="6" t="s">
        <v>44</v>
      </c>
    </row>
    <row r="2" spans="1:1" x14ac:dyDescent="0.25">
      <c r="A2" s="7" t="s">
        <v>45</v>
      </c>
    </row>
    <row r="3" spans="1:1" x14ac:dyDescent="0.25">
      <c r="A3" s="7" t="s">
        <v>46</v>
      </c>
    </row>
    <row r="4" spans="1:1" x14ac:dyDescent="0.25">
      <c r="A4" s="7" t="s">
        <v>47</v>
      </c>
    </row>
    <row r="5" spans="1:1" x14ac:dyDescent="0.25">
      <c r="A5" s="7" t="s">
        <v>48</v>
      </c>
    </row>
    <row r="6" spans="1:1" x14ac:dyDescent="0.25">
      <c r="A6" s="7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Your network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 Controls NextGen</dc:creator>
  <dc:title>Critical Path Method worksheet</dc:title>
  <dc:subject/>
  <dc:description/>
  <cp:keywords/>
  <cp:category/>
  <cp:lastModifiedBy>Unknown</cp:lastModifiedBy>
  <dcterms:created xsi:type="dcterms:W3CDTF">2026-11-01T00:00:00Z</dcterms:created>
  <dcterms:modified xsi:type="dcterms:W3CDTF">2026-11-01T18:36:53Z</dcterms:modified>
</cp:coreProperties>
</file>